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wid.goreczka\Desktop\Usługi leśne 2026\Załączniki do SWZ\"/>
    </mc:Choice>
  </mc:AlternateContent>
  <xr:revisionPtr revIDLastSave="0" documentId="8_{E09FB328-5312-4AC1-BA3F-95E6666750C2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82" i="1" l="1"/>
  <c r="I81" i="1"/>
  <c r="I80" i="1"/>
  <c r="K79" i="1"/>
  <c r="I79" i="1"/>
  <c r="L79" i="1" s="1"/>
  <c r="K78" i="1"/>
  <c r="L78" i="1" s="1"/>
  <c r="I78" i="1"/>
  <c r="K77" i="1"/>
  <c r="I77" i="1"/>
  <c r="L77" i="1" s="1"/>
  <c r="I76" i="1"/>
  <c r="K76" i="1" s="1"/>
  <c r="L76" i="1" s="1"/>
  <c r="L75" i="1"/>
  <c r="K75" i="1"/>
  <c r="I75" i="1"/>
  <c r="I74" i="1"/>
  <c r="I73" i="1"/>
  <c r="I72" i="1"/>
  <c r="K71" i="1"/>
  <c r="I71" i="1"/>
  <c r="L71" i="1" s="1"/>
  <c r="K70" i="1"/>
  <c r="L70" i="1" s="1"/>
  <c r="I70" i="1"/>
  <c r="K69" i="1"/>
  <c r="I69" i="1"/>
  <c r="L69" i="1" s="1"/>
  <c r="I68" i="1"/>
  <c r="K68" i="1" s="1"/>
  <c r="L68" i="1" s="1"/>
  <c r="L67" i="1"/>
  <c r="K67" i="1"/>
  <c r="I67" i="1"/>
  <c r="I66" i="1"/>
  <c r="I65" i="1"/>
  <c r="I64" i="1"/>
  <c r="K63" i="1"/>
  <c r="I63" i="1"/>
  <c r="L63" i="1" s="1"/>
  <c r="K62" i="1"/>
  <c r="L62" i="1" s="1"/>
  <c r="I62" i="1"/>
  <c r="K61" i="1"/>
  <c r="I61" i="1"/>
  <c r="L61" i="1" s="1"/>
  <c r="I60" i="1"/>
  <c r="K60" i="1" s="1"/>
  <c r="L60" i="1" s="1"/>
  <c r="L59" i="1"/>
  <c r="K59" i="1"/>
  <c r="I59" i="1"/>
  <c r="I58" i="1"/>
  <c r="I57" i="1"/>
  <c r="I56" i="1"/>
  <c r="K55" i="1"/>
  <c r="I55" i="1"/>
  <c r="L55" i="1" s="1"/>
  <c r="K54" i="1"/>
  <c r="L54" i="1" s="1"/>
  <c r="I54" i="1"/>
  <c r="K53" i="1"/>
  <c r="I53" i="1"/>
  <c r="L53" i="1" s="1"/>
  <c r="I52" i="1"/>
  <c r="K52" i="1" s="1"/>
  <c r="L52" i="1" s="1"/>
  <c r="L51" i="1"/>
  <c r="K51" i="1"/>
  <c r="I51" i="1"/>
  <c r="I48" i="1"/>
  <c r="I43" i="1"/>
  <c r="I38" i="1"/>
  <c r="K33" i="1"/>
  <c r="I33" i="1"/>
  <c r="L33" i="1" s="1"/>
  <c r="K32" i="1"/>
  <c r="L32" i="1" s="1"/>
  <c r="I32" i="1"/>
  <c r="F84" i="1" s="1"/>
  <c r="L43" i="1" l="1"/>
  <c r="L74" i="1"/>
  <c r="L48" i="1"/>
  <c r="L65" i="1"/>
  <c r="L56" i="1"/>
  <c r="L81" i="1"/>
  <c r="L57" i="1"/>
  <c r="L82" i="1"/>
  <c r="K43" i="1"/>
  <c r="K57" i="1"/>
  <c r="K65" i="1"/>
  <c r="K73" i="1"/>
  <c r="L73" i="1" s="1"/>
  <c r="K81" i="1"/>
  <c r="K48" i="1"/>
  <c r="K58" i="1"/>
  <c r="L58" i="1" s="1"/>
  <c r="K66" i="1"/>
  <c r="L66" i="1" s="1"/>
  <c r="K74" i="1"/>
  <c r="K82" i="1"/>
  <c r="K38" i="1"/>
  <c r="L38" i="1" s="1"/>
  <c r="K56" i="1"/>
  <c r="K64" i="1"/>
  <c r="L64" i="1" s="1"/>
  <c r="K72" i="1"/>
  <c r="L72" i="1" s="1"/>
  <c r="K80" i="1"/>
  <c r="L80" i="1" s="1"/>
  <c r="F85" i="1" l="1"/>
  <c r="B26" i="1" s="1"/>
</calcChain>
</file>

<file path=xl/sharedStrings.xml><?xml version="1.0" encoding="utf-8"?>
<sst xmlns="http://schemas.openxmlformats.org/spreadsheetml/2006/main" count="235" uniqueCount="153">
  <si>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</si>
  <si>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</si>
  <si>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</si>
  <si>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</si>
  <si>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</si>
  <si>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</si>
  <si>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</si>
  <si>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</si>
  <si>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</si>
  <si>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</si>
  <si>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</si>
  <si>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</t>
  </si>
  <si>
    <t>CWD-P</t>
  </si>
  <si>
    <t>Całkowity wyrób drewna pilarką</t>
  </si>
  <si>
    <t>M3</t>
  </si>
  <si>
    <t>2</t>
  </si>
  <si>
    <t>CWD-D</t>
  </si>
  <si>
    <t>Całkowity wyrób drewna technologią dowolną</t>
  </si>
  <si>
    <t>38</t>
  </si>
  <si>
    <t>ROZDR-PP</t>
  </si>
  <si>
    <t>Rozdrabnianie pozostałości drzewnych na całej powierzchni bez mieszania z glebą</t>
  </si>
  <si>
    <t>HA</t>
  </si>
  <si>
    <t>39</t>
  </si>
  <si>
    <t>ROZDR-PDR</t>
  </si>
  <si>
    <t>Rozdrabnianie pozostałości drzewnych na całej powierzchni bez mieszania z glebą na powierzchniach z wyrobioną drobnicą</t>
  </si>
  <si>
    <t>46</t>
  </si>
  <si>
    <t>OPR-UC</t>
  </si>
  <si>
    <t>Opryskiwanie upraw opryskiwaczem - ciągnikowym (nie dotyczy szkółek)</t>
  </si>
  <si>
    <t>73</t>
  </si>
  <si>
    <t>WYK-PA5CZ</t>
  </si>
  <si>
    <t>Wyorywanie bruzd pługiem leśnym na pow. do 0,50 ha</t>
  </si>
  <si>
    <t>KMTR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</si>
  <si>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</si>
  <si>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</si>
  <si>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</si>
  <si>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</si>
  <si>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</si>
  <si>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</si>
  <si>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79</t>
  </si>
  <si>
    <t>WYK-FRECZ</t>
  </si>
  <si>
    <t>Przygotowanie gleby frezem w pasy</t>
  </si>
  <si>
    <t>101</t>
  </si>
  <si>
    <t>KOP-ROW</t>
  </si>
  <si>
    <t>Wykopy ziemne o różnych przekrojach</t>
  </si>
  <si>
    <t>103</t>
  </si>
  <si>
    <t>SADZ WIEL</t>
  </si>
  <si>
    <t>Sadzenie wielolatek z odkrytym systemem korzeniowym</t>
  </si>
  <si>
    <t>TSZT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</si>
  <si>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</si>
  <si>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</si>
  <si>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</si>
  <si>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</si>
  <si>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</si>
  <si>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</si>
  <si>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</si>
  <si>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</si>
  <si>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</si>
  <si>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</si>
  <si>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</si>
  <si>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</si>
  <si>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</si>
  <si>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</si>
  <si>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</si>
  <si>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</si>
  <si>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</si>
  <si>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</si>
  <si>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</si>
  <si>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</si>
  <si>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</si>
  <si>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</si>
  <si>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</si>
  <si>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</si>
  <si>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</si>
  <si>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</si>
  <si>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</si>
  <si>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</si>
  <si>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</si>
  <si>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</si>
  <si>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</si>
  <si>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</si>
  <si>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</si>
  <si>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</si>
  <si>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</si>
  <si>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</si>
  <si>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</si>
  <si>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</si>
  <si>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</si>
  <si>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</si>
  <si>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</si>
  <si>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</si>
  <si>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</si>
  <si>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</si>
  <si>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</si>
  <si>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162</t>
  </si>
  <si>
    <t>SZUK-OWAD</t>
  </si>
  <si>
    <t>Próbne poszukiwania owadów w ściółce</t>
  </si>
  <si>
    <t>173</t>
  </si>
  <si>
    <t>N-ZSGDNSO</t>
  </si>
  <si>
    <t>Zbiór szyszek z gospodarczych drzewostanów nasiennych sosnowych</t>
  </si>
  <si>
    <t>KG</t>
  </si>
  <si>
    <t>196</t>
  </si>
  <si>
    <t>ZB-NASDB</t>
  </si>
  <si>
    <t>Zbiór nasion dęba</t>
  </si>
  <si>
    <t>200</t>
  </si>
  <si>
    <t>GODZ RH8</t>
  </si>
  <si>
    <t>Prace wykonywane ręcznie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</si>
  <si>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</si>
  <si>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</si>
  <si>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</si>
  <si>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</si>
  <si>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</si>
  <si>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</si>
  <si>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</si>
  <si>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</si>
  <si>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</si>
  <si>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</si>
  <si>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</si>
  <si>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</si>
  <si>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</si>
  <si>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</si>
  <si>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</si>
  <si>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</si>
  <si>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</si>
  <si>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</si>
  <si>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</si>
  <si>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</si>
  <si>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</si>
  <si>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</si>
  <si>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</si>
  <si>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</si>
  <si>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</si>
  <si>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</si>
  <si>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</si>
  <si>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Prószków</t>
  </si>
  <si>
    <t xml:space="preserve">46-060 Prószków; Opolska;11                    </t>
  </si>
  <si>
    <t>Odpowiadając na ogłoszenie o przetargu nieograniczonym na „Wykonywanie usług z zakresu gospodarki leśnej na terenie Nadleśnictwa Prószków w roku 2026''  składamy niniejszym ofertę na pakiet I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</si>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</sst>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3"/>
  <sheetViews>
    <sheetView tabSelected="1" workbookViewId="0"/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39" t="s">
        <v>127</v>
      </c>
      <c r="K2" s="39"/>
      <c r="L2" s="39"/>
      <c r="M2" s="39"/>
      <c r="N2" s="39"/>
      <c r="O2" s="39"/>
      <c r="P2" s="39"/>
    </row>
    <row r="3" spans="2:16" s="1" customFormat="1" ht="28.95" customHeight="1" x14ac:dyDescent="0.2">
      <c r="B3" s="12"/>
      <c r="C3" s="12"/>
      <c r="D3" s="12"/>
      <c r="E3" s="12"/>
    </row>
    <row r="4" spans="2:16" s="1" customFormat="1" ht="2.7" customHeight="1" x14ac:dyDescent="0.2">
      <c r="B4" s="25"/>
      <c r="C4" s="25"/>
      <c r="D4" s="25"/>
      <c r="E4" s="25"/>
    </row>
    <row r="5" spans="2:16" s="1" customFormat="1" ht="28.95" customHeight="1" x14ac:dyDescent="0.2">
      <c r="B5" s="13"/>
      <c r="C5" s="13"/>
      <c r="D5" s="13"/>
      <c r="E5" s="13"/>
    </row>
    <row r="6" spans="2:16" s="1" customFormat="1" ht="2.7" customHeight="1" x14ac:dyDescent="0.2">
      <c r="B6" s="25"/>
      <c r="C6" s="25"/>
      <c r="D6" s="25"/>
      <c r="E6" s="25"/>
    </row>
    <row r="7" spans="2:16" s="1" customFormat="1" ht="28.95" customHeight="1" x14ac:dyDescent="0.2">
      <c r="B7" s="13"/>
      <c r="C7" s="13"/>
      <c r="D7" s="13"/>
      <c r="E7" s="13"/>
    </row>
    <row r="8" spans="2:16" s="1" customFormat="1" ht="5.25" customHeight="1" x14ac:dyDescent="0.2">
      <c r="B8" s="25"/>
      <c r="C8" s="25"/>
      <c r="D8" s="25"/>
      <c r="E8" s="25"/>
    </row>
    <row r="9" spans="2:16" s="1" customFormat="1" ht="4.2" customHeight="1" x14ac:dyDescent="0.2"/>
    <row r="10" spans="2:16" s="1" customFormat="1" ht="6.9" customHeight="1" x14ac:dyDescent="0.2">
      <c r="B10" s="27" t="s">
        <v>128</v>
      </c>
      <c r="C10" s="27"/>
      <c r="D10" s="27"/>
      <c r="E10" s="27"/>
    </row>
    <row r="11" spans="2:16" s="1" customFormat="1" ht="12.45" customHeight="1" x14ac:dyDescent="0.2">
      <c r="B11" s="27"/>
      <c r="C11" s="27"/>
      <c r="D11" s="27"/>
      <c r="E11" s="27"/>
      <c r="G11" s="11"/>
      <c r="H11" s="26" t="s">
        <v>129</v>
      </c>
      <c r="I11" s="26"/>
      <c r="J11" s="26"/>
      <c r="K11" s="26"/>
      <c r="L11" s="26"/>
      <c r="M11" s="26"/>
      <c r="N11" s="26"/>
      <c r="O11" s="26"/>
    </row>
    <row r="12" spans="2:16" s="1" customFormat="1" ht="7.95" customHeight="1" x14ac:dyDescent="0.2">
      <c r="H12" s="26"/>
      <c r="I12" s="26"/>
      <c r="J12" s="26"/>
      <c r="K12" s="26"/>
      <c r="L12" s="26"/>
      <c r="M12" s="26"/>
      <c r="N12" s="26"/>
      <c r="O12" s="26"/>
    </row>
    <row r="13" spans="2:16" s="1" customFormat="1" ht="20.25" customHeight="1" x14ac:dyDescent="0.2"/>
    <row r="14" spans="2:16" s="1" customFormat="1" ht="24" customHeight="1" x14ac:dyDescent="0.2">
      <c r="F14" s="28" t="s">
        <v>130</v>
      </c>
      <c r="G14" s="28"/>
      <c r="H14" s="28"/>
      <c r="I14" s="28"/>
    </row>
    <row r="15" spans="2:16" s="1" customFormat="1" ht="43.2" customHeight="1" x14ac:dyDescent="0.2"/>
    <row r="16" spans="2:16" s="1" customFormat="1" ht="20.7" customHeight="1" x14ac:dyDescent="0.2">
      <c r="C16" s="23" t="s">
        <v>131</v>
      </c>
      <c r="D16" s="23"/>
      <c r="E16" s="23"/>
    </row>
    <row r="17" spans="2:13" s="1" customFormat="1" ht="2.7" customHeight="1" x14ac:dyDescent="0.2"/>
    <row r="18" spans="2:13" s="1" customFormat="1" ht="20.7" customHeight="1" x14ac:dyDescent="0.2">
      <c r="C18" s="23" t="s">
        <v>132</v>
      </c>
      <c r="D18" s="23"/>
      <c r="E18" s="23"/>
    </row>
    <row r="19" spans="2:13" s="1" customFormat="1" ht="2.7" customHeight="1" x14ac:dyDescent="0.2"/>
    <row r="20" spans="2:13" s="1" customFormat="1" ht="20.7" customHeight="1" x14ac:dyDescent="0.2">
      <c r="C20" s="23" t="s">
        <v>133</v>
      </c>
      <c r="D20" s="23"/>
      <c r="E20" s="23"/>
    </row>
    <row r="21" spans="2:13" s="1" customFormat="1" ht="2.7" customHeight="1" x14ac:dyDescent="0.2"/>
    <row r="22" spans="2:13" s="1" customFormat="1" ht="20.7" customHeight="1" x14ac:dyDescent="0.2">
      <c r="C22" s="23" t="s">
        <v>134</v>
      </c>
      <c r="D22" s="23"/>
      <c r="E22" s="23"/>
    </row>
    <row r="23" spans="2:13" s="1" customFormat="1" ht="34.65" customHeight="1" x14ac:dyDescent="0.2"/>
    <row r="24" spans="2:13" s="1" customFormat="1" ht="50.1" customHeight="1" x14ac:dyDescent="0.2">
      <c r="B24" s="21" t="s">
        <v>135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</row>
    <row r="25" spans="2:13" s="1" customFormat="1" ht="2.7" customHeight="1" x14ac:dyDescent="0.2"/>
    <row r="26" spans="2:13" s="1" customFormat="1" ht="50.1" customHeight="1" x14ac:dyDescent="0.2">
      <c r="B26" s="22" t="str">
        <f xml:space="preserve"> "1.  Za wykonanie przedmiotu zamówienia w tym Pakiecie oferujemy następujące wynagrodzenie brutto: " &amp; TEXT(F85,"#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3" t="s">
        <v>136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0" t="s">
        <v>10</v>
      </c>
      <c r="M31" s="40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191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6">
        <f>ROUND(I32+ K32,2)</f>
        <v>0</v>
      </c>
      <c r="M32" s="37"/>
    </row>
    <row r="33" spans="2:13" s="1" customFormat="1" ht="19.649999999999999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11799</v>
      </c>
      <c r="H33" s="10">
        <v>0</v>
      </c>
      <c r="I33" s="9">
        <f>ROUND(G33* H33,2)</f>
        <v>0</v>
      </c>
      <c r="J33" s="5">
        <v>8</v>
      </c>
      <c r="K33" s="9">
        <f>ROUND(I33* J33/100,2)</f>
        <v>0</v>
      </c>
      <c r="L33" s="36">
        <f>ROUND(I33+ K33,2)</f>
        <v>0</v>
      </c>
      <c r="M33" s="37"/>
    </row>
    <row r="34" spans="2:13" s="1" customFormat="1" ht="3.15" customHeight="1" x14ac:dyDescent="0.2"/>
    <row r="35" spans="2:13" s="1" customFormat="1" ht="18.149999999999999" customHeight="1" x14ac:dyDescent="0.2">
      <c r="B35" s="23" t="s">
        <v>137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</row>
    <row r="36" spans="2:13" s="1" customFormat="1" ht="5.25" customHeight="1" x14ac:dyDescent="0.2"/>
    <row r="37" spans="2:13" s="1" customFormat="1" ht="45.45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40" t="s">
        <v>10</v>
      </c>
      <c r="M37" s="40"/>
    </row>
    <row r="38" spans="2:13" s="1" customFormat="1" ht="19.649999999999999" customHeight="1" x14ac:dyDescent="0.2">
      <c r="B38" s="5">
        <v>3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20834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36">
        <f>ROUND(I38+ K38,2)</f>
        <v>0</v>
      </c>
      <c r="M38" s="37"/>
    </row>
    <row r="39" spans="2:13" s="1" customFormat="1" ht="3.15" customHeight="1" x14ac:dyDescent="0.2"/>
    <row r="40" spans="2:13" s="1" customFormat="1" ht="18.149999999999999" customHeight="1" x14ac:dyDescent="0.2">
      <c r="B40" s="23" t="s">
        <v>138</v>
      </c>
      <c r="C40" s="23"/>
      <c r="D40" s="23"/>
      <c r="E40" s="23"/>
      <c r="F40" s="23"/>
      <c r="G40" s="23"/>
      <c r="H40" s="23"/>
      <c r="I40" s="23"/>
      <c r="J40" s="23"/>
      <c r="K40" s="23"/>
      <c r="L40" s="23"/>
    </row>
    <row r="41" spans="2:13" s="1" customFormat="1" ht="5.25" customHeight="1" x14ac:dyDescent="0.2"/>
    <row r="42" spans="2:13" s="1" customFormat="1" ht="45.4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40" t="s">
        <v>10</v>
      </c>
      <c r="M42" s="40"/>
    </row>
    <row r="43" spans="2:13" s="1" customFormat="1" ht="19.649999999999999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3639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36">
        <f>ROUND(I43+ K43,2)</f>
        <v>0</v>
      </c>
      <c r="M43" s="37"/>
    </row>
    <row r="44" spans="2:13" s="1" customFormat="1" ht="3.15" customHeight="1" x14ac:dyDescent="0.2"/>
    <row r="45" spans="2:13" s="1" customFormat="1" ht="18.149999999999999" customHeight="1" x14ac:dyDescent="0.2">
      <c r="B45" s="23" t="s">
        <v>139</v>
      </c>
      <c r="C45" s="23"/>
      <c r="D45" s="23"/>
      <c r="E45" s="23"/>
      <c r="F45" s="23"/>
      <c r="G45" s="23"/>
      <c r="H45" s="23"/>
      <c r="I45" s="23"/>
      <c r="J45" s="23"/>
      <c r="K45" s="23"/>
      <c r="L45" s="23"/>
    </row>
    <row r="46" spans="2:13" s="1" customFormat="1" ht="5.25" customHeight="1" x14ac:dyDescent="0.2"/>
    <row r="47" spans="2:13" s="1" customFormat="1" ht="45.45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40" t="s">
        <v>10</v>
      </c>
      <c r="M47" s="40"/>
    </row>
    <row r="48" spans="2:13" s="1" customFormat="1" ht="19.649999999999999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313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36">
        <f>ROUND(I48+ K48,2)</f>
        <v>0</v>
      </c>
      <c r="M48" s="37"/>
    </row>
    <row r="49" spans="2:13" s="1" customFormat="1" ht="9" customHeight="1" x14ac:dyDescent="0.2"/>
    <row r="50" spans="2:13" s="1" customFormat="1" ht="45.45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40" t="s">
        <v>10</v>
      </c>
      <c r="M50" s="40"/>
    </row>
    <row r="51" spans="2:13" s="1" customFormat="1" ht="28.95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21.67</v>
      </c>
      <c r="H51" s="10">
        <v>0</v>
      </c>
      <c r="I51" s="9">
        <f t="shared" ref="I51:I82" si="0">ROUND(G51* H51,2)</f>
        <v>0</v>
      </c>
      <c r="J51" s="5">
        <v>8</v>
      </c>
      <c r="K51" s="9">
        <f t="shared" ref="K51:K82" si="1">ROUND(I51* J51/100,2)</f>
        <v>0</v>
      </c>
      <c r="L51" s="36">
        <f t="shared" ref="L51:L82" si="2">ROUND(I51+ K51,2)</f>
        <v>0</v>
      </c>
      <c r="M51" s="37"/>
    </row>
    <row r="52" spans="2:13" s="1" customFormat="1" ht="38.85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21</v>
      </c>
      <c r="G52" s="8">
        <v>15.35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36">
        <f t="shared" si="2"/>
        <v>0</v>
      </c>
      <c r="M52" s="37"/>
    </row>
    <row r="53" spans="2:13" s="1" customFormat="1" ht="28.95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21</v>
      </c>
      <c r="G53" s="8">
        <v>1.8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36">
        <f t="shared" si="2"/>
        <v>0</v>
      </c>
      <c r="M53" s="37"/>
    </row>
    <row r="54" spans="2:13" s="1" customFormat="1" ht="19.649999999999999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31</v>
      </c>
      <c r="G54" s="8">
        <v>28.71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36">
        <f t="shared" si="2"/>
        <v>0</v>
      </c>
      <c r="M54" s="37"/>
    </row>
    <row r="55" spans="2:13" s="1" customFormat="1" ht="28.95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31</v>
      </c>
      <c r="G55" s="8">
        <v>117.16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36">
        <f t="shared" si="2"/>
        <v>0</v>
      </c>
      <c r="M55" s="37"/>
    </row>
    <row r="56" spans="2:13" s="1" customFormat="1" ht="28.95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31</v>
      </c>
      <c r="G56" s="8">
        <v>65.37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36">
        <f t="shared" si="2"/>
        <v>0</v>
      </c>
      <c r="M56" s="37"/>
    </row>
    <row r="57" spans="2:13" s="1" customFormat="1" ht="19.649999999999999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31</v>
      </c>
      <c r="G57" s="8">
        <v>17.12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36">
        <f t="shared" si="2"/>
        <v>0</v>
      </c>
      <c r="M57" s="37"/>
    </row>
    <row r="58" spans="2:13" s="1" customFormat="1" ht="19.649999999999999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14</v>
      </c>
      <c r="G58" s="8">
        <v>8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36">
        <f t="shared" si="2"/>
        <v>0</v>
      </c>
      <c r="M58" s="37"/>
    </row>
    <row r="59" spans="2:13" s="1" customFormat="1" ht="19.649999999999999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47</v>
      </c>
      <c r="G59" s="8">
        <v>61.74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36">
        <f t="shared" si="2"/>
        <v>0</v>
      </c>
      <c r="M59" s="37"/>
    </row>
    <row r="60" spans="2:13" s="1" customFormat="1" ht="19.649999999999999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47</v>
      </c>
      <c r="G60" s="8">
        <v>7.32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36">
        <f t="shared" si="2"/>
        <v>0</v>
      </c>
      <c r="M60" s="37"/>
    </row>
    <row r="61" spans="2:13" s="1" customFormat="1" ht="28.95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47</v>
      </c>
      <c r="G61" s="8">
        <v>19.23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36">
        <f t="shared" si="2"/>
        <v>0</v>
      </c>
      <c r="M61" s="37"/>
    </row>
    <row r="62" spans="2:13" s="1" customFormat="1" ht="19.649999999999999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47</v>
      </c>
      <c r="G62" s="8">
        <v>88.59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36">
        <f t="shared" si="2"/>
        <v>0</v>
      </c>
      <c r="M62" s="37"/>
    </row>
    <row r="63" spans="2:13" s="1" customFormat="1" ht="28.95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21</v>
      </c>
      <c r="G63" s="8">
        <v>14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36">
        <f t="shared" si="2"/>
        <v>0</v>
      </c>
      <c r="M63" s="37"/>
    </row>
    <row r="64" spans="2:13" s="1" customFormat="1" ht="28.95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21</v>
      </c>
      <c r="G64" s="8">
        <v>41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36">
        <f t="shared" si="2"/>
        <v>0</v>
      </c>
      <c r="M64" s="37"/>
    </row>
    <row r="65" spans="2:13" s="1" customFormat="1" ht="28.95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21</v>
      </c>
      <c r="G65" s="8">
        <v>36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36">
        <f t="shared" si="2"/>
        <v>0</v>
      </c>
      <c r="M65" s="37"/>
    </row>
    <row r="66" spans="2:13" s="1" customFormat="1" ht="19.649999999999999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21</v>
      </c>
      <c r="G66" s="8">
        <v>25.84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36">
        <f t="shared" si="2"/>
        <v>0</v>
      </c>
      <c r="M66" s="37"/>
    </row>
    <row r="67" spans="2:13" s="1" customFormat="1" ht="19.649999999999999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21</v>
      </c>
      <c r="G67" s="8">
        <v>69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36">
        <f t="shared" si="2"/>
        <v>0</v>
      </c>
      <c r="M67" s="37"/>
    </row>
    <row r="68" spans="2:13" s="1" customFormat="1" ht="28.95" customHeight="1" x14ac:dyDescent="0.2">
      <c r="B68" s="5">
        <v>23</v>
      </c>
      <c r="C68" s="6" t="s">
        <v>72</v>
      </c>
      <c r="D68" s="6" t="s">
        <v>73</v>
      </c>
      <c r="E68" s="7" t="s">
        <v>74</v>
      </c>
      <c r="F68" s="6" t="s">
        <v>21</v>
      </c>
      <c r="G68" s="8">
        <v>1.51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36">
        <f t="shared" si="2"/>
        <v>0</v>
      </c>
      <c r="M68" s="37"/>
    </row>
    <row r="69" spans="2:13" s="1" customFormat="1" ht="19.649999999999999" customHeight="1" x14ac:dyDescent="0.2">
      <c r="B69" s="5">
        <v>24</v>
      </c>
      <c r="C69" s="6" t="s">
        <v>75</v>
      </c>
      <c r="D69" s="6" t="s">
        <v>76</v>
      </c>
      <c r="E69" s="7" t="s">
        <v>77</v>
      </c>
      <c r="F69" s="6" t="s">
        <v>78</v>
      </c>
      <c r="G69" s="8">
        <v>67.3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36">
        <f t="shared" si="2"/>
        <v>0</v>
      </c>
      <c r="M69" s="37"/>
    </row>
    <row r="70" spans="2:13" s="1" customFormat="1" ht="19.649999999999999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78</v>
      </c>
      <c r="G70" s="8">
        <v>8.3000000000000007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36">
        <f t="shared" si="2"/>
        <v>0</v>
      </c>
      <c r="M70" s="37"/>
    </row>
    <row r="71" spans="2:13" s="1" customFormat="1" ht="19.649999999999999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78</v>
      </c>
      <c r="G71" s="8">
        <v>136.29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36">
        <f t="shared" si="2"/>
        <v>0</v>
      </c>
      <c r="M71" s="37"/>
    </row>
    <row r="72" spans="2:13" s="1" customFormat="1" ht="19.649999999999999" customHeight="1" x14ac:dyDescent="0.2">
      <c r="B72" s="5">
        <v>27</v>
      </c>
      <c r="C72" s="6" t="s">
        <v>85</v>
      </c>
      <c r="D72" s="6" t="s">
        <v>86</v>
      </c>
      <c r="E72" s="7" t="s">
        <v>87</v>
      </c>
      <c r="F72" s="6" t="s">
        <v>88</v>
      </c>
      <c r="G72" s="8">
        <v>80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36">
        <f t="shared" si="2"/>
        <v>0</v>
      </c>
      <c r="M72" s="37"/>
    </row>
    <row r="73" spans="2:13" s="1" customFormat="1" ht="19.649999999999999" customHeight="1" x14ac:dyDescent="0.2">
      <c r="B73" s="5">
        <v>28</v>
      </c>
      <c r="C73" s="6" t="s">
        <v>89</v>
      </c>
      <c r="D73" s="6" t="s">
        <v>90</v>
      </c>
      <c r="E73" s="7" t="s">
        <v>91</v>
      </c>
      <c r="F73" s="6" t="s">
        <v>92</v>
      </c>
      <c r="G73" s="8">
        <v>600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36">
        <f t="shared" si="2"/>
        <v>0</v>
      </c>
      <c r="M73" s="37"/>
    </row>
    <row r="74" spans="2:13" s="1" customFormat="1" ht="19.649999999999999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92</v>
      </c>
      <c r="G74" s="8">
        <v>18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36">
        <f t="shared" si="2"/>
        <v>0</v>
      </c>
      <c r="M74" s="37"/>
    </row>
    <row r="75" spans="2:13" s="1" customFormat="1" ht="28.95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99</v>
      </c>
      <c r="G75" s="8">
        <v>500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36">
        <f t="shared" si="2"/>
        <v>0</v>
      </c>
      <c r="M75" s="37"/>
    </row>
    <row r="76" spans="2:13" s="1" customFormat="1" ht="19.649999999999999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99</v>
      </c>
      <c r="G76" s="8">
        <v>500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36">
        <f t="shared" si="2"/>
        <v>0</v>
      </c>
      <c r="M76" s="37"/>
    </row>
    <row r="77" spans="2:13" s="1" customFormat="1" ht="19.649999999999999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88</v>
      </c>
      <c r="G77" s="8">
        <v>86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36">
        <f t="shared" si="2"/>
        <v>0</v>
      </c>
      <c r="M77" s="37"/>
    </row>
    <row r="78" spans="2:13" s="1" customFormat="1" ht="19.649999999999999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88</v>
      </c>
      <c r="G78" s="8">
        <v>52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36">
        <f t="shared" si="2"/>
        <v>0</v>
      </c>
      <c r="M78" s="37"/>
    </row>
    <row r="79" spans="2:13" s="1" customFormat="1" ht="19.649999999999999" customHeight="1" x14ac:dyDescent="0.2">
      <c r="B79" s="5">
        <v>34</v>
      </c>
      <c r="C79" s="6" t="s">
        <v>109</v>
      </c>
      <c r="D79" s="6" t="s">
        <v>110</v>
      </c>
      <c r="E79" s="7" t="s">
        <v>111</v>
      </c>
      <c r="F79" s="6" t="s">
        <v>88</v>
      </c>
      <c r="G79" s="8">
        <v>2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36">
        <f t="shared" si="2"/>
        <v>0</v>
      </c>
      <c r="M79" s="37"/>
    </row>
    <row r="80" spans="2:13" s="1" customFormat="1" ht="19.649999999999999" customHeight="1" x14ac:dyDescent="0.2">
      <c r="B80" s="5">
        <v>35</v>
      </c>
      <c r="C80" s="6" t="s">
        <v>112</v>
      </c>
      <c r="D80" s="6" t="s">
        <v>113</v>
      </c>
      <c r="E80" s="7" t="s">
        <v>114</v>
      </c>
      <c r="F80" s="6" t="s">
        <v>88</v>
      </c>
      <c r="G80" s="8">
        <v>10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36">
        <f t="shared" si="2"/>
        <v>0</v>
      </c>
      <c r="M80" s="37"/>
    </row>
    <row r="81" spans="2:14" s="1" customFormat="1" ht="19.649999999999999" customHeight="1" x14ac:dyDescent="0.2">
      <c r="B81" s="5">
        <v>36</v>
      </c>
      <c r="C81" s="6" t="s">
        <v>115</v>
      </c>
      <c r="D81" s="6" t="s">
        <v>116</v>
      </c>
      <c r="E81" s="7" t="s">
        <v>117</v>
      </c>
      <c r="F81" s="6" t="s">
        <v>88</v>
      </c>
      <c r="G81" s="8">
        <v>31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36">
        <f t="shared" si="2"/>
        <v>0</v>
      </c>
      <c r="M81" s="37"/>
    </row>
    <row r="82" spans="2:14" s="1" customFormat="1" ht="19.649999999999999" customHeight="1" x14ac:dyDescent="0.2">
      <c r="B82" s="5">
        <v>37</v>
      </c>
      <c r="C82" s="6" t="s">
        <v>118</v>
      </c>
      <c r="D82" s="6" t="s">
        <v>119</v>
      </c>
      <c r="E82" s="7" t="s">
        <v>120</v>
      </c>
      <c r="F82" s="6" t="s">
        <v>88</v>
      </c>
      <c r="G82" s="8">
        <v>12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36">
        <f t="shared" si="2"/>
        <v>0</v>
      </c>
      <c r="M82" s="37"/>
    </row>
    <row r="83" spans="2:14" s="1" customFormat="1" ht="55.95" customHeight="1" x14ac:dyDescent="0.2"/>
    <row r="84" spans="2:14" s="1" customFormat="1" ht="21.45" customHeight="1" x14ac:dyDescent="0.2">
      <c r="B84" s="24" t="s">
        <v>121</v>
      </c>
      <c r="C84" s="24"/>
      <c r="D84" s="24"/>
      <c r="E84" s="24"/>
      <c r="F84" s="29">
        <f>ROUND(I32+I33+I38+I43+I48+I51+I52+I53+I54+I55+I56+I57+I58+I59+I60+I61+I62+I63+I64+I65+I66+I67+I68+I69+I70+I71+I72+I73+I74+I75+I76+I77+I78+I79+I80+I81+I82,2)</f>
        <v>0</v>
      </c>
      <c r="G84" s="30"/>
      <c r="H84" s="30"/>
      <c r="I84" s="30"/>
      <c r="J84" s="30"/>
      <c r="K84" s="30"/>
      <c r="L84" s="30"/>
      <c r="M84" s="31"/>
    </row>
    <row r="85" spans="2:14" s="1" customFormat="1" ht="21.45" customHeight="1" x14ac:dyDescent="0.2">
      <c r="B85" s="24" t="s">
        <v>122</v>
      </c>
      <c r="C85" s="24"/>
      <c r="D85" s="24"/>
      <c r="E85" s="24"/>
      <c r="F85" s="32">
        <f>ROUND(L32+L33+L38+L43+L48+L51+L52+L53+L54+L55+L56+L57+L58+L59+L60+L61+L62+L63+L64+L65+L66+L67+L68+L69+L70+L71+L72+L73+L74+L75+L76+L77+L78+L79+L80+L81+L82,2)</f>
        <v>0</v>
      </c>
      <c r="G85" s="33"/>
      <c r="H85" s="33"/>
      <c r="I85" s="33"/>
      <c r="J85" s="33"/>
      <c r="K85" s="33"/>
      <c r="L85" s="33"/>
      <c r="M85" s="34"/>
    </row>
    <row r="86" spans="2:14" s="1" customFormat="1" ht="11.1" customHeight="1" x14ac:dyDescent="0.2"/>
    <row r="87" spans="2:14" s="1" customFormat="1" ht="80.099999999999994" customHeight="1" x14ac:dyDescent="0.2">
      <c r="B87" s="17" t="s">
        <v>140</v>
      </c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</row>
    <row r="88" spans="2:14" s="1" customFormat="1" ht="2.7" customHeight="1" x14ac:dyDescent="0.2"/>
    <row r="89" spans="2:14" s="1" customFormat="1" ht="110.1" customHeight="1" x14ac:dyDescent="0.2">
      <c r="B89" s="17" t="s">
        <v>141</v>
      </c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</row>
    <row r="90" spans="2:14" s="1" customFormat="1" ht="5.25" customHeight="1" x14ac:dyDescent="0.2"/>
    <row r="91" spans="2:14" s="1" customFormat="1" ht="110.1" customHeight="1" x14ac:dyDescent="0.2">
      <c r="B91" s="18" t="s">
        <v>142</v>
      </c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</row>
    <row r="92" spans="2:14" s="1" customFormat="1" ht="5.25" customHeight="1" x14ac:dyDescent="0.2"/>
    <row r="93" spans="2:14" s="1" customFormat="1" ht="37.950000000000003" customHeight="1" x14ac:dyDescent="0.2">
      <c r="C93" s="14" t="s">
        <v>123</v>
      </c>
      <c r="D93" s="14"/>
      <c r="E93" s="14"/>
      <c r="F93" s="35" t="s">
        <v>124</v>
      </c>
      <c r="G93" s="35"/>
      <c r="H93" s="35"/>
      <c r="I93" s="35"/>
      <c r="J93" s="35"/>
      <c r="K93" s="35"/>
      <c r="L93" s="35"/>
    </row>
    <row r="94" spans="2:14" s="1" customFormat="1" ht="28.95" customHeight="1" x14ac:dyDescent="0.2">
      <c r="C94" s="15"/>
      <c r="D94" s="15"/>
      <c r="E94" s="15"/>
      <c r="F94" s="15"/>
      <c r="G94" s="15"/>
      <c r="H94" s="15"/>
      <c r="I94" s="15"/>
      <c r="J94" s="15"/>
      <c r="K94" s="15"/>
      <c r="L94" s="15"/>
    </row>
    <row r="95" spans="2:14" s="1" customFormat="1" ht="28.95" customHeight="1" x14ac:dyDescent="0.2">
      <c r="C95" s="15"/>
      <c r="D95" s="15"/>
      <c r="E95" s="15"/>
      <c r="F95" s="15"/>
      <c r="G95" s="15"/>
      <c r="H95" s="15"/>
      <c r="I95" s="15"/>
      <c r="J95" s="15"/>
      <c r="K95" s="15"/>
      <c r="L95" s="15"/>
    </row>
    <row r="96" spans="2:14" s="1" customFormat="1" ht="28.95" customHeight="1" x14ac:dyDescent="0.2">
      <c r="C96" s="15"/>
      <c r="D96" s="15"/>
      <c r="E96" s="15"/>
      <c r="F96" s="15"/>
      <c r="G96" s="15"/>
      <c r="H96" s="15"/>
      <c r="I96" s="15"/>
      <c r="J96" s="15"/>
      <c r="K96" s="15"/>
      <c r="L96" s="15"/>
    </row>
    <row r="97" spans="2:14" s="1" customFormat="1" ht="28.95" customHeight="1" x14ac:dyDescent="0.2">
      <c r="C97" s="15"/>
      <c r="D97" s="15"/>
      <c r="E97" s="15"/>
      <c r="F97" s="15"/>
      <c r="G97" s="15"/>
      <c r="H97" s="15"/>
      <c r="I97" s="15"/>
      <c r="J97" s="15"/>
      <c r="K97" s="15"/>
      <c r="L97" s="15"/>
    </row>
    <row r="98" spans="2:14" s="1" customFormat="1" ht="2.7" customHeight="1" x14ac:dyDescent="0.2"/>
    <row r="99" spans="2:14" s="1" customFormat="1" ht="203.1" customHeight="1" x14ac:dyDescent="0.2">
      <c r="B99" s="17" t="s">
        <v>143</v>
      </c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</row>
    <row r="100" spans="2:14" s="1" customFormat="1" ht="2.7" customHeight="1" x14ac:dyDescent="0.2"/>
    <row r="101" spans="2:14" s="1" customFormat="1" ht="36.9" customHeight="1" x14ac:dyDescent="0.2">
      <c r="B101" s="16" t="s">
        <v>144</v>
      </c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</row>
    <row r="102" spans="2:14" s="1" customFormat="1" ht="2.7" customHeight="1" x14ac:dyDescent="0.2"/>
    <row r="103" spans="2:14" s="1" customFormat="1" ht="37.950000000000003" customHeight="1" x14ac:dyDescent="0.2">
      <c r="C103" s="14" t="s">
        <v>125</v>
      </c>
      <c r="D103" s="14"/>
      <c r="E103" s="14"/>
      <c r="F103" s="19" t="s">
        <v>126</v>
      </c>
      <c r="G103" s="19"/>
      <c r="H103" s="19"/>
      <c r="I103" s="19"/>
      <c r="J103" s="19"/>
      <c r="K103" s="19"/>
      <c r="L103" s="19"/>
    </row>
    <row r="104" spans="2:14" s="1" customFormat="1" ht="28.95" customHeight="1" x14ac:dyDescent="0.2">
      <c r="C104" s="15"/>
      <c r="D104" s="15"/>
      <c r="E104" s="15"/>
      <c r="F104" s="15"/>
      <c r="G104" s="15"/>
      <c r="H104" s="15"/>
      <c r="I104" s="15"/>
      <c r="J104" s="15"/>
      <c r="K104" s="15"/>
      <c r="L104" s="15"/>
    </row>
    <row r="105" spans="2:14" s="1" customFormat="1" ht="28.95" customHeight="1" x14ac:dyDescent="0.2">
      <c r="C105" s="15"/>
      <c r="D105" s="15"/>
      <c r="E105" s="15"/>
      <c r="F105" s="15"/>
      <c r="G105" s="15"/>
      <c r="H105" s="15"/>
      <c r="I105" s="15"/>
      <c r="J105" s="15"/>
      <c r="K105" s="15"/>
      <c r="L105" s="15"/>
    </row>
    <row r="106" spans="2:14" s="1" customFormat="1" ht="28.95" customHeight="1" x14ac:dyDescent="0.2">
      <c r="C106" s="15"/>
      <c r="D106" s="15"/>
      <c r="E106" s="15"/>
      <c r="F106" s="15"/>
      <c r="G106" s="15"/>
      <c r="H106" s="15"/>
      <c r="I106" s="15"/>
      <c r="J106" s="15"/>
      <c r="K106" s="15"/>
      <c r="L106" s="15"/>
    </row>
    <row r="107" spans="2:14" s="1" customFormat="1" ht="28.95" customHeight="1" x14ac:dyDescent="0.2">
      <c r="C107" s="15"/>
      <c r="D107" s="15"/>
      <c r="E107" s="15"/>
      <c r="F107" s="15"/>
      <c r="G107" s="15"/>
      <c r="H107" s="15"/>
      <c r="I107" s="15"/>
      <c r="J107" s="15"/>
      <c r="K107" s="15"/>
      <c r="L107" s="15"/>
    </row>
    <row r="108" spans="2:14" s="1" customFormat="1" ht="2.7" customHeight="1" x14ac:dyDescent="0.2"/>
    <row r="109" spans="2:14" s="1" customFormat="1" ht="159.9" customHeight="1" x14ac:dyDescent="0.2">
      <c r="B109" s="17" t="s">
        <v>145</v>
      </c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</row>
    <row r="110" spans="2:14" s="1" customFormat="1" ht="2.7" customHeight="1" x14ac:dyDescent="0.2"/>
    <row r="111" spans="2:14" s="1" customFormat="1" ht="54.9" customHeight="1" x14ac:dyDescent="0.2">
      <c r="B111" s="17" t="s">
        <v>146</v>
      </c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</row>
    <row r="112" spans="2:14" s="1" customFormat="1" ht="2.7" customHeight="1" x14ac:dyDescent="0.2"/>
    <row r="113" spans="2:14" s="1" customFormat="1" ht="60" customHeight="1" x14ac:dyDescent="0.2">
      <c r="B113" s="18" t="s">
        <v>147</v>
      </c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</row>
    <row r="114" spans="2:14" s="1" customFormat="1" ht="2.7" customHeight="1" x14ac:dyDescent="0.2"/>
    <row r="115" spans="2:14" s="1" customFormat="1" ht="48" customHeight="1" x14ac:dyDescent="0.2">
      <c r="B115" s="18" t="s">
        <v>148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</row>
    <row r="116" spans="2:14" s="1" customFormat="1" ht="2.7" customHeight="1" x14ac:dyDescent="0.2"/>
    <row r="117" spans="2:14" s="1" customFormat="1" ht="125.1" customHeight="1" x14ac:dyDescent="0.2">
      <c r="B117" s="17" t="s">
        <v>149</v>
      </c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</row>
    <row r="118" spans="2:14" s="1" customFormat="1" ht="2.7" customHeight="1" x14ac:dyDescent="0.2"/>
    <row r="119" spans="2:14" s="1" customFormat="1" ht="84.9" customHeight="1" x14ac:dyDescent="0.2">
      <c r="B119" s="17" t="s">
        <v>150</v>
      </c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</row>
    <row r="120" spans="2:14" s="1" customFormat="1" ht="86.85" customHeight="1" x14ac:dyDescent="0.2"/>
    <row r="121" spans="2:14" s="1" customFormat="1" ht="17.7" customHeight="1" x14ac:dyDescent="0.2">
      <c r="J121" s="38" t="s">
        <v>151</v>
      </c>
      <c r="K121" s="38"/>
      <c r="L121" s="38"/>
    </row>
    <row r="122" spans="2:14" s="1" customFormat="1" ht="145.19999999999999" customHeight="1" x14ac:dyDescent="0.2"/>
    <row r="123" spans="2:14" s="1" customFormat="1" ht="81.599999999999994" customHeight="1" x14ac:dyDescent="0.2">
      <c r="B123" s="20" t="s">
        <v>152</v>
      </c>
      <c r="C123" s="20"/>
      <c r="D123" s="20"/>
      <c r="E123" s="20"/>
      <c r="F123" s="20"/>
      <c r="G123" s="20"/>
      <c r="H123" s="20"/>
      <c r="I123" s="20"/>
      <c r="J123" s="20"/>
      <c r="K123" s="20"/>
    </row>
  </sheetData>
  <mergeCells count="99">
    <mergeCell ref="L81:M81"/>
    <mergeCell ref="L82:M82"/>
    <mergeCell ref="L76:M76"/>
    <mergeCell ref="L77:M77"/>
    <mergeCell ref="L78:M78"/>
    <mergeCell ref="L79:M79"/>
    <mergeCell ref="L80:M80"/>
    <mergeCell ref="L71:M71"/>
    <mergeCell ref="L72:M72"/>
    <mergeCell ref="L73:M73"/>
    <mergeCell ref="L74:M74"/>
    <mergeCell ref="L75:M75"/>
    <mergeCell ref="L66:M66"/>
    <mergeCell ref="L67:M67"/>
    <mergeCell ref="L68:M68"/>
    <mergeCell ref="L69:M69"/>
    <mergeCell ref="L70:M70"/>
    <mergeCell ref="J121:L121"/>
    <mergeCell ref="J2:P2"/>
    <mergeCell ref="L31:M31"/>
    <mergeCell ref="L32:M32"/>
    <mergeCell ref="L33:M33"/>
    <mergeCell ref="L37:M37"/>
    <mergeCell ref="L38:M38"/>
    <mergeCell ref="L42:M42"/>
    <mergeCell ref="L43:M43"/>
    <mergeCell ref="L47:M47"/>
    <mergeCell ref="L48:M48"/>
    <mergeCell ref="L50:M50"/>
    <mergeCell ref="L51:M51"/>
    <mergeCell ref="L52:M52"/>
    <mergeCell ref="L53:M53"/>
    <mergeCell ref="L54:M54"/>
    <mergeCell ref="F14:I14"/>
    <mergeCell ref="F84:M84"/>
    <mergeCell ref="F85:M85"/>
    <mergeCell ref="F93:L93"/>
    <mergeCell ref="F94:L9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B115:N115"/>
    <mergeCell ref="B117:N117"/>
    <mergeCell ref="B119:N119"/>
    <mergeCell ref="B123:K123"/>
    <mergeCell ref="B24:M24"/>
    <mergeCell ref="B26:M26"/>
    <mergeCell ref="B29:L29"/>
    <mergeCell ref="B35:L35"/>
    <mergeCell ref="B84:E84"/>
    <mergeCell ref="B85:E85"/>
    <mergeCell ref="B87:N87"/>
    <mergeCell ref="B89:N89"/>
    <mergeCell ref="B91:N91"/>
    <mergeCell ref="B99:N99"/>
    <mergeCell ref="C103:E103"/>
    <mergeCell ref="C104:E104"/>
    <mergeCell ref="B111:N111"/>
    <mergeCell ref="B113:N113"/>
    <mergeCell ref="C105:E105"/>
    <mergeCell ref="C106:E106"/>
    <mergeCell ref="C107:E107"/>
    <mergeCell ref="F105:L105"/>
    <mergeCell ref="F106:L106"/>
    <mergeCell ref="F107:L107"/>
    <mergeCell ref="C95:E95"/>
    <mergeCell ref="C96:E96"/>
    <mergeCell ref="C97:E97"/>
    <mergeCell ref="B101:N101"/>
    <mergeCell ref="B109:N109"/>
    <mergeCell ref="F103:L103"/>
    <mergeCell ref="F104:L104"/>
    <mergeCell ref="F95:L95"/>
    <mergeCell ref="F96:L96"/>
    <mergeCell ref="F97:L97"/>
    <mergeCell ref="B3:E3"/>
    <mergeCell ref="B5:E5"/>
    <mergeCell ref="B7:E7"/>
    <mergeCell ref="C93:E93"/>
    <mergeCell ref="C94:E94"/>
    <mergeCell ref="B4:E4"/>
    <mergeCell ref="B40:L40"/>
    <mergeCell ref="B45:L45"/>
    <mergeCell ref="B6:E6"/>
    <mergeCell ref="B8:E8"/>
    <mergeCell ref="C16:E16"/>
    <mergeCell ref="C18:E18"/>
    <mergeCell ref="C20:E20"/>
    <mergeCell ref="C22:E22"/>
    <mergeCell ref="H11:O12"/>
    <mergeCell ref="B10:E1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Dawid Goreczka</cp:lastModifiedBy>
  <dcterms:created xsi:type="dcterms:W3CDTF">2025-10-13T09:26:08Z</dcterms:created>
  <dcterms:modified xsi:type="dcterms:W3CDTF">2025-10-14T11:36:28Z</dcterms:modified>
</cp:coreProperties>
</file>